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ely\Desktop\"/>
    </mc:Choice>
  </mc:AlternateContent>
  <xr:revisionPtr revIDLastSave="0" documentId="8_{D3D6647E-502D-4D20-84A0-4084F9BF8B2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réparation" sheetId="1" r:id="rId1"/>
    <sheet name="Synthèse préparation" sheetId="2" r:id="rId2"/>
    <sheet name="Conduite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2" l="1"/>
  <c r="I4" i="2"/>
  <c r="I3" i="2"/>
  <c r="H13" i="1"/>
  <c r="G13" i="1"/>
  <c r="F13" i="1"/>
</calcChain>
</file>

<file path=xl/sharedStrings.xml><?xml version="1.0" encoding="utf-8"?>
<sst xmlns="http://schemas.openxmlformats.org/spreadsheetml/2006/main" count="111" uniqueCount="93">
  <si>
    <t>Analyse de risques</t>
  </si>
  <si>
    <t>PRÉPARATION</t>
  </si>
  <si>
    <t>Très favorable (++)</t>
  </si>
  <si>
    <t>Favorable(+ -)</t>
  </si>
  <si>
    <t>Défavorable (- -)</t>
  </si>
  <si>
    <t>++</t>
  </si>
  <si>
    <t>+-</t>
  </si>
  <si>
    <t>--</t>
  </si>
  <si>
    <t>FACTEUR ORGANISATIONNEL</t>
  </si>
  <si>
    <t>Conditions / Acessibilité</t>
  </si>
  <si>
    <t>Bonnes sur tout l'itinéraire</t>
  </si>
  <si>
    <t>Bonnes dans les passages difficiles</t>
  </si>
  <si>
    <t>Délicates</t>
  </si>
  <si>
    <t>Informations</t>
  </si>
  <si>
    <t>Précises, disponibles, concordantes</t>
  </si>
  <si>
    <t>Fiables (peu de références comparables)</t>
  </si>
  <si>
    <t>Faibles à inexistante, voire contradictoire</t>
  </si>
  <si>
    <t>Engagement</t>
  </si>
  <si>
    <t>Faible (nombreux échappatoires)</t>
  </si>
  <si>
    <t>Limité (échappatoire possible)</t>
  </si>
  <si>
    <t>Important (échappatoire complexe voire impossible)</t>
  </si>
  <si>
    <t>Connaissance de la course</t>
  </si>
  <si>
    <t>Itinéraire parcouru plusieurs fois</t>
  </si>
  <si>
    <t>Itinéraire parcouru une fois</t>
  </si>
  <si>
    <t>Itinéraire jamais parcouru</t>
  </si>
  <si>
    <t>FACTEUR ENVIRONNEMENTAL</t>
  </si>
  <si>
    <t>Météo</t>
  </si>
  <si>
    <t>Très stable</t>
  </si>
  <si>
    <t>Bonnes conditions, tendance à l'instabilité</t>
  </si>
  <si>
    <t>Conditions incertaine, perturbation annoncée (risque d'orage / tempête de neige…)</t>
  </si>
  <si>
    <t>Exposition</t>
  </si>
  <si>
    <t>Très peu de dangers objectifs sur l'itinéraire</t>
  </si>
  <si>
    <t>Itinéraire exposé selon les conditions (terrain / météo…)</t>
  </si>
  <si>
    <t>Exposition permanente sur tout ou partie de l'itinéraire (sérac, ravin…)</t>
  </si>
  <si>
    <t>FACTEUR HUMAIN</t>
  </si>
  <si>
    <t>Autonomie des participants</t>
  </si>
  <si>
    <t>Tous sont autonomes</t>
  </si>
  <si>
    <t>La majorité est autonome</t>
  </si>
  <si>
    <t>peu sont autonomes, voire inconnus de l'encadrant</t>
  </si>
  <si>
    <t>Condition physique des participants</t>
  </si>
  <si>
    <t>Pratique sportive constante</t>
  </si>
  <si>
    <t>Pratique sportive irrégulière</t>
  </si>
  <si>
    <t>Peu voire pas d'entraînement régulier</t>
  </si>
  <si>
    <t>Marge technique du / des meneurs</t>
  </si>
  <si>
    <t>Marge importante par rapport à la sortie (ex. : T5 pour sortie rando en T3)</t>
  </si>
  <si>
    <t>Marge correcte par rapport à la sortie (ex. : T5 pour sortie rando en T4)</t>
  </si>
  <si>
    <t>Aucune marge par rapport à la sortie</t>
  </si>
  <si>
    <t>Estimation du risques</t>
  </si>
  <si>
    <t>Pour chaque thème, mettre un "1" dans la case la plus adaptée à la situation</t>
  </si>
  <si>
    <t>Le "radar" de synthèse (onglet suivant) se met automatiquement à jour en fonction des réponses</t>
  </si>
  <si>
    <t>Une réponse dans la case rouge (Météo défavorable) a pour conséquence un risque maximal sur le facteur concerné (Facteur Environnemental)</t>
  </si>
  <si>
    <t>Risque organisationnel</t>
  </si>
  <si>
    <t>Risque environnemental</t>
  </si>
  <si>
    <t>Risque humain</t>
  </si>
  <si>
    <t>Cet outil est une adaptation de fiches présentes dans le Mémento UIAA</t>
  </si>
  <si>
    <t>CONDUITE</t>
  </si>
  <si>
    <t>Aussi favorables que prévu</t>
  </si>
  <si>
    <t>Proches des prévisions</t>
  </si>
  <si>
    <t>Passages délicats imprévus</t>
  </si>
  <si>
    <t>Fréquentation</t>
  </si>
  <si>
    <t>Pas de gêne dans la progression</t>
  </si>
  <si>
    <t>N'occasionnant pas trop de gêne</t>
  </si>
  <si>
    <t>Gênant la progression du groupe</t>
  </si>
  <si>
    <t>Équipement / Signalisation</t>
  </si>
  <si>
    <t>Conforme à la prévision</t>
  </si>
  <si>
    <t>Manque d'équipements non essentiels</t>
  </si>
  <si>
    <t>Manque d'équipement gênant la progression</t>
  </si>
  <si>
    <t>Conforme aux prévisions</t>
  </si>
  <si>
    <t>Quelques signes d'instabilité</t>
  </si>
  <si>
    <t>Dégradation non prévue imminente</t>
  </si>
  <si>
    <t>Risque potentiel (chute de pierre, avalanche…) hors de l'itinéraire</t>
  </si>
  <si>
    <t>Danger objectif ou réel sur l'itinéraire</t>
  </si>
  <si>
    <t>Progression</t>
  </si>
  <si>
    <t>Plus rapide que l'horaire normal</t>
  </si>
  <si>
    <t>Plus lente que prévue</t>
  </si>
  <si>
    <t>Technique</t>
  </si>
  <si>
    <t>Conforme à l'autonomie prévue</t>
  </si>
  <si>
    <t>Manque d'aisance sans incidence sur la progression</t>
  </si>
  <si>
    <t>Manque de technique ayant une incidence sur la progression</t>
  </si>
  <si>
    <t>Cohésion du groupe</t>
  </si>
  <si>
    <t>Groupe soudé, très bonne ambiance</t>
  </si>
  <si>
    <t>Bonne ambiance générale, possibles signes d'anxiété</t>
  </si>
  <si>
    <t>Divergence de point de vue, tension perceptible</t>
  </si>
  <si>
    <t>Échanges d'information</t>
  </si>
  <si>
    <t>Participants à portée de voix et de vue</t>
  </si>
  <si>
    <t>Participants à vue</t>
  </si>
  <si>
    <t>Perte de contact entre les participants</t>
  </si>
  <si>
    <t>FACTEUR TECHNIQUE</t>
  </si>
  <si>
    <t>Équipement/matériel des participants</t>
  </si>
  <si>
    <t>En état, conforme à la demande (fiche de course)</t>
  </si>
  <si>
    <t>Possibilité de prêt de matériel au sein du groupe</t>
  </si>
  <si>
    <t>Matériel vétuste ou dégradé ; manque ou perte de matériel gênant la progression</t>
  </si>
  <si>
    <t>Une réponse dans une case rouge (Météo / Cohésion du groupe défavorable) a pour conséquence un risque maximal sur le facteur concerné (Facteur Environnemental / Humain)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</si>
</sst>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0.00\ %"/>
  </numFmts>
  <fonts count="9" x14ac:knownFonts="1">
    <font>
      <sz val="11"/>
      <color rgb="FF000000"/>
      <name val="Calibri"/>
      <family val="2"/>
      <charset val="1"/>
    </font>
    <font>
      <sz val="10"/>
      <color rgb="FF000000"/>
      <name val="Century Gothic"/>
      <family val="2"/>
      <charset val="1"/>
    </font>
    <font>
      <b/>
      <sz val="16"/>
      <color rgb="FF4C4C4E"/>
      <name val="Century Gothic"/>
      <family val="2"/>
      <charset val="1"/>
    </font>
    <font>
      <sz val="8"/>
      <color rgb="FF000000"/>
      <name val="Century Gothic"/>
      <family val="2"/>
      <charset val="1"/>
    </font>
    <font>
      <sz val="8"/>
      <color rgb="FF000000"/>
      <name val="Calibri"/>
      <family val="2"/>
      <charset val="1"/>
    </font>
    <font>
      <b/>
      <sz val="10"/>
      <color rgb="FF000000"/>
      <name val="Century Gothic"/>
      <family val="2"/>
      <charset val="1"/>
    </font>
    <font>
      <sz val="11"/>
      <color rgb="FFFFFFFF"/>
      <name val="Calibri"/>
      <family val="2"/>
      <charset val="1"/>
    </font>
    <font>
      <sz val="10"/>
      <name val="Century Gothic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rgb="FF993300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164" fontId="8" fillId="0" borderId="0" applyBorder="0" applyProtection="0"/>
    <xf numFmtId="0" fontId="8" fillId="0" borderId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2" borderId="2" xfId="2" applyFont="1" applyFill="1" applyBorder="1" applyAlignment="1">
      <alignment horizontal="center" vertical="center"/>
    </xf>
    <xf numFmtId="0" fontId="1" fillId="3" borderId="3" xfId="2" applyFont="1" applyFill="1" applyBorder="1" applyAlignment="1">
      <alignment horizontal="center" vertical="center"/>
    </xf>
    <xf numFmtId="0" fontId="1" fillId="4" borderId="4" xfId="2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8" xfId="2" applyFont="1" applyBorder="1" applyAlignment="1">
      <alignment vertical="center" wrapText="1"/>
    </xf>
    <xf numFmtId="0" fontId="1" fillId="2" borderId="9" xfId="2" applyFont="1" applyFill="1" applyBorder="1" applyAlignment="1">
      <alignment vertical="center" wrapText="1"/>
    </xf>
    <xf numFmtId="0" fontId="1" fillId="3" borderId="10" xfId="2" applyFont="1" applyFill="1" applyBorder="1" applyAlignment="1">
      <alignment vertical="center" wrapText="1"/>
    </xf>
    <xf numFmtId="0" fontId="1" fillId="4" borderId="11" xfId="2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2" applyFont="1" applyBorder="1" applyAlignment="1">
      <alignment vertical="center" wrapText="1"/>
    </xf>
    <xf numFmtId="0" fontId="1" fillId="2" borderId="14" xfId="2" applyFont="1" applyFill="1" applyBorder="1" applyAlignment="1">
      <alignment vertical="center" wrapText="1"/>
    </xf>
    <xf numFmtId="0" fontId="1" fillId="3" borderId="15" xfId="2" applyFont="1" applyFill="1" applyBorder="1" applyAlignment="1">
      <alignment vertical="center" wrapText="1"/>
    </xf>
    <xf numFmtId="0" fontId="1" fillId="4" borderId="16" xfId="2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2" applyFont="1" applyBorder="1" applyAlignment="1">
      <alignment vertical="center" wrapText="1"/>
    </xf>
    <xf numFmtId="0" fontId="1" fillId="2" borderId="19" xfId="2" applyFont="1" applyFill="1" applyBorder="1" applyAlignment="1">
      <alignment vertical="center" wrapText="1"/>
    </xf>
    <xf numFmtId="0" fontId="1" fillId="3" borderId="20" xfId="2" applyFont="1" applyFill="1" applyBorder="1" applyAlignment="1">
      <alignment vertical="center" wrapText="1"/>
    </xf>
    <xf numFmtId="0" fontId="1" fillId="4" borderId="21" xfId="2" applyFont="1" applyFill="1" applyBorder="1" applyAlignment="1">
      <alignment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4" borderId="11" xfId="2" applyFont="1" applyFill="1" applyBorder="1" applyAlignment="1">
      <alignment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165" fontId="6" fillId="0" borderId="0" xfId="1" applyNumberFormat="1" applyFont="1" applyBorder="1" applyProtection="1"/>
    <xf numFmtId="0" fontId="1" fillId="3" borderId="6" xfId="2" applyFont="1" applyFill="1" applyBorder="1" applyAlignment="1">
      <alignment horizontal="center" vertical="center"/>
    </xf>
    <xf numFmtId="0" fontId="1" fillId="2" borderId="27" xfId="2" applyFont="1" applyFill="1" applyBorder="1" applyAlignment="1">
      <alignment vertical="center" wrapText="1"/>
    </xf>
    <xf numFmtId="0" fontId="1" fillId="4" borderId="25" xfId="2" applyFont="1" applyFill="1" applyBorder="1" applyAlignment="1">
      <alignment vertic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2" borderId="28" xfId="2" applyFont="1" applyFill="1" applyBorder="1" applyAlignment="1">
      <alignment vertical="center" wrapText="1"/>
    </xf>
    <xf numFmtId="0" fontId="1" fillId="4" borderId="29" xfId="2" applyFont="1" applyFill="1" applyBorder="1" applyAlignment="1">
      <alignment vertical="center" wrapText="1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2" borderId="30" xfId="2" applyFont="1" applyFill="1" applyBorder="1" applyAlignment="1">
      <alignment vertical="center" wrapText="1"/>
    </xf>
    <xf numFmtId="0" fontId="1" fillId="4" borderId="31" xfId="2" applyFont="1" applyFill="1" applyBorder="1" applyAlignment="1">
      <alignment vertical="center" wrapText="1"/>
    </xf>
    <xf numFmtId="0" fontId="1" fillId="0" borderId="19" xfId="0" applyFont="1" applyBorder="1"/>
    <xf numFmtId="0" fontId="1" fillId="0" borderId="20" xfId="0" applyFont="1" applyBorder="1"/>
    <xf numFmtId="0" fontId="1" fillId="0" borderId="32" xfId="0" applyFont="1" applyBorder="1"/>
    <xf numFmtId="0" fontId="5" fillId="4" borderId="25" xfId="2" applyFont="1" applyFill="1" applyBorder="1" applyAlignment="1">
      <alignment vertical="center" wrapText="1"/>
    </xf>
    <xf numFmtId="0" fontId="1" fillId="0" borderId="25" xfId="0" applyFont="1" applyBorder="1"/>
    <xf numFmtId="0" fontId="1" fillId="0" borderId="26" xfId="0" applyFont="1" applyBorder="1"/>
    <xf numFmtId="0" fontId="1" fillId="0" borderId="33" xfId="0" applyFont="1" applyBorder="1"/>
    <xf numFmtId="0" fontId="5" fillId="4" borderId="29" xfId="2" applyFont="1" applyFill="1" applyBorder="1" applyAlignment="1">
      <alignment vertical="center" wrapText="1"/>
    </xf>
    <xf numFmtId="0" fontId="7" fillId="0" borderId="18" xfId="2" applyFont="1" applyBorder="1" applyAlignment="1">
      <alignment vertical="center" wrapText="1"/>
    </xf>
    <xf numFmtId="0" fontId="1" fillId="0" borderId="21" xfId="0" applyFont="1" applyBorder="1"/>
    <xf numFmtId="0" fontId="1" fillId="0" borderId="34" xfId="0" applyFont="1" applyBorder="1" applyAlignment="1">
      <alignment horizontal="center" vertical="center" textRotation="90" wrapText="1"/>
    </xf>
    <xf numFmtId="0" fontId="1" fillId="0" borderId="7" xfId="2" applyFont="1" applyBorder="1" applyAlignment="1">
      <alignment vertical="center" wrapText="1"/>
    </xf>
    <xf numFmtId="0" fontId="1" fillId="2" borderId="35" xfId="2" applyFont="1" applyFill="1" applyBorder="1" applyAlignment="1">
      <alignment vertical="center" wrapText="1"/>
    </xf>
    <xf numFmtId="0" fontId="1" fillId="3" borderId="3" xfId="2" applyFont="1" applyFill="1" applyBorder="1" applyAlignment="1">
      <alignment vertical="center" wrapText="1"/>
    </xf>
    <xf numFmtId="0" fontId="1" fillId="4" borderId="36" xfId="2" applyFont="1" applyFill="1" applyBorder="1" applyAlignment="1">
      <alignment vertical="center" wrapText="1"/>
    </xf>
    <xf numFmtId="0" fontId="1" fillId="0" borderId="37" xfId="0" applyFont="1" applyBorder="1"/>
    <xf numFmtId="0" fontId="1" fillId="0" borderId="3" xfId="0" applyFont="1" applyBorder="1"/>
    <xf numFmtId="0" fontId="1" fillId="0" borderId="38" xfId="0" applyFont="1" applyBorder="1"/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/>
    </xf>
    <xf numFmtId="0" fontId="3" fillId="0" borderId="39" xfId="0" applyFont="1" applyBorder="1" applyAlignment="1">
      <alignment vertical="top" wrapText="1"/>
    </xf>
    <xf numFmtId="0" fontId="5" fillId="0" borderId="24" xfId="0" applyFont="1" applyBorder="1" applyAlignment="1">
      <alignment horizontal="center"/>
    </xf>
  </cellXfs>
  <cellStyles count="3">
    <cellStyle name="Normal" xfId="0" builtinId="0"/>
    <cellStyle name="Pourcentage" xfId="1" builtinId="5"/>
    <cellStyle name="Texte explicatif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BE4B48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27910708554719499"/>
          <c:y val="0.13841395308875301"/>
          <c:w val="0.44713475733694702"/>
          <c:h val="0.79182060314460001"/>
        </c:manualLayout>
      </c:layout>
      <c:radarChart>
        <c:radarStyle val="marker"/>
        <c:varyColors val="0"/>
        <c:ser>
          <c:idx val="0"/>
          <c:order val="0"/>
          <c:spPr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'Synthèse préparation'!$H$3:$H$5</c:f>
              <c:strCache>
                <c:ptCount val="3"/>
                <c:pt idx="0">
                  <c:v>Risque organisationnel</c:v>
                </c:pt>
                <c:pt idx="1">
                  <c:v>Risque environnemental</c:v>
                </c:pt>
                <c:pt idx="2">
                  <c:v>Risque humain</c:v>
                </c:pt>
              </c:strCache>
            </c:strRef>
          </c:cat>
          <c:val>
            <c:numRef>
              <c:f>'Synthèse préparation'!$I$3:$I$5</c:f>
              <c:numCache>
                <c:formatCode>0.00\ 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1-476A-833D-4BBB6B4DA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67670"/>
        <c:axId val="42872820"/>
      </c:radarChart>
      <c:catAx>
        <c:axId val="26567670"/>
        <c:scaling>
          <c:orientation val="maxMin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entury Gothic"/>
              </a:defRPr>
            </a:pPr>
            <a:endParaRPr lang="fr-FR"/>
          </a:p>
        </c:txPr>
        <c:crossAx val="42872820"/>
        <c:crosses val="autoZero"/>
        <c:auto val="1"/>
        <c:lblAlgn val="ctr"/>
        <c:lblOffset val="100"/>
        <c:noMultiLvlLbl val="1"/>
      </c:catAx>
      <c:valAx>
        <c:axId val="42872820"/>
        <c:scaling>
          <c:orientation val="minMax"/>
          <c:max val="1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%" sourceLinked="0"/>
        <c:majorTickMark val="cross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entury Gothic"/>
              </a:defRPr>
            </a:pPr>
            <a:endParaRPr lang="fr-FR"/>
          </a:p>
        </c:txPr>
        <c:crossAx val="26567670"/>
        <c:crosses val="autoZero"/>
        <c:crossBetween val="between"/>
        <c:majorUnit val="0.2"/>
      </c:valAx>
      <c:spPr>
        <a:solidFill>
          <a:srgbClr val="FFFFFF"/>
        </a:solidFill>
        <a:ln>
          <a:noFill/>
        </a:ln>
      </c:spPr>
    </c:plotArea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1304115</xdr:colOff>
      <xdr:row>0</xdr:row>
      <xdr:rowOff>618120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075400" cy="618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935280</xdr:colOff>
      <xdr:row>23</xdr:row>
      <xdr:rowOff>189360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1541880</xdr:colOff>
      <xdr:row>0</xdr:row>
      <xdr:rowOff>618120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075040" cy="618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656</xdr:colOff>
      <xdr:row>0</xdr:row>
      <xdr:rowOff>618120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075400" cy="6181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="200" zoomScaleNormal="200" workbookViewId="0">
      <selection activeCell="F4" sqref="F4"/>
    </sheetView>
  </sheetViews>
  <sheetFormatPr baseColWidth="10" defaultColWidth="9.140625" defaultRowHeight="15" x14ac:dyDescent="0.25"/>
  <cols>
    <col min="1" max="1" width="6" style="1" customWidth="1"/>
    <col min="2" max="2" width="19.5703125" style="1" customWidth="1"/>
    <col min="3" max="3" width="22.42578125" style="1" customWidth="1"/>
    <col min="4" max="4" width="20.42578125" style="1" customWidth="1"/>
    <col min="5" max="5" width="21" style="1" customWidth="1"/>
    <col min="6" max="6" width="5" customWidth="1"/>
    <col min="7" max="7" width="4.85546875" customWidth="1"/>
    <col min="8" max="8" width="5" customWidth="1"/>
    <col min="9" max="1025" width="10.5703125" customWidth="1"/>
  </cols>
  <sheetData>
    <row r="1" spans="1:8" ht="48.75" customHeight="1" x14ac:dyDescent="0.25">
      <c r="C1" s="69" t="s">
        <v>0</v>
      </c>
      <c r="D1" s="69"/>
      <c r="E1" s="69"/>
    </row>
    <row r="2" spans="1:8" s="3" customFormat="1" ht="13.5" x14ac:dyDescent="0.3">
      <c r="A2" s="2"/>
      <c r="B2" s="2"/>
      <c r="C2" s="2"/>
      <c r="D2" s="2"/>
      <c r="E2" s="2"/>
    </row>
    <row r="3" spans="1:8" x14ac:dyDescent="0.25">
      <c r="A3" s="70" t="s">
        <v>1</v>
      </c>
      <c r="B3" s="70"/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  <c r="H3" s="9" t="s">
        <v>7</v>
      </c>
    </row>
    <row r="4" spans="1:8" ht="27" customHeight="1" x14ac:dyDescent="0.25">
      <c r="A4" s="71" t="s">
        <v>8</v>
      </c>
      <c r="B4" s="10" t="s">
        <v>9</v>
      </c>
      <c r="C4" s="11" t="s">
        <v>10</v>
      </c>
      <c r="D4" s="12" t="s">
        <v>11</v>
      </c>
      <c r="E4" s="13" t="s">
        <v>12</v>
      </c>
      <c r="F4" s="14"/>
      <c r="G4" s="15"/>
      <c r="H4" s="16"/>
    </row>
    <row r="5" spans="1:8" ht="40.5" x14ac:dyDescent="0.25">
      <c r="A5" s="71"/>
      <c r="B5" s="17" t="s">
        <v>13</v>
      </c>
      <c r="C5" s="18" t="s">
        <v>14</v>
      </c>
      <c r="D5" s="19" t="s">
        <v>15</v>
      </c>
      <c r="E5" s="20" t="s">
        <v>16</v>
      </c>
      <c r="F5" s="21"/>
      <c r="G5" s="22"/>
      <c r="H5" s="23"/>
    </row>
    <row r="6" spans="1:8" ht="54" x14ac:dyDescent="0.25">
      <c r="A6" s="71"/>
      <c r="B6" s="17" t="s">
        <v>17</v>
      </c>
      <c r="C6" s="18" t="s">
        <v>18</v>
      </c>
      <c r="D6" s="19" t="s">
        <v>19</v>
      </c>
      <c r="E6" s="20" t="s">
        <v>20</v>
      </c>
      <c r="F6" s="21"/>
      <c r="G6" s="22"/>
      <c r="H6" s="23"/>
    </row>
    <row r="7" spans="1:8" ht="27" x14ac:dyDescent="0.25">
      <c r="A7" s="71"/>
      <c r="B7" s="24" t="s">
        <v>21</v>
      </c>
      <c r="C7" s="25" t="s">
        <v>22</v>
      </c>
      <c r="D7" s="26" t="s">
        <v>23</v>
      </c>
      <c r="E7" s="27" t="s">
        <v>24</v>
      </c>
      <c r="F7" s="28"/>
      <c r="G7" s="29"/>
      <c r="H7" s="30"/>
    </row>
    <row r="8" spans="1:8" ht="56.25" customHeight="1" x14ac:dyDescent="0.25">
      <c r="A8" s="71" t="s">
        <v>25</v>
      </c>
      <c r="B8" s="10" t="s">
        <v>26</v>
      </c>
      <c r="C8" s="11" t="s">
        <v>27</v>
      </c>
      <c r="D8" s="12" t="s">
        <v>28</v>
      </c>
      <c r="E8" s="31" t="s">
        <v>29</v>
      </c>
      <c r="F8" s="14"/>
      <c r="G8" s="32"/>
      <c r="H8" s="33"/>
    </row>
    <row r="9" spans="1:8" ht="56.25" customHeight="1" x14ac:dyDescent="0.25">
      <c r="A9" s="71"/>
      <c r="B9" s="24" t="s">
        <v>30</v>
      </c>
      <c r="C9" s="25" t="s">
        <v>31</v>
      </c>
      <c r="D9" s="26" t="s">
        <v>32</v>
      </c>
      <c r="E9" s="27" t="s">
        <v>33</v>
      </c>
      <c r="F9" s="28"/>
      <c r="G9" s="29"/>
      <c r="H9" s="34"/>
    </row>
    <row r="10" spans="1:8" ht="40.5" x14ac:dyDescent="0.25">
      <c r="A10" s="72" t="s">
        <v>34</v>
      </c>
      <c r="B10" s="10" t="s">
        <v>35</v>
      </c>
      <c r="C10" s="11" t="s">
        <v>36</v>
      </c>
      <c r="D10" s="12" t="s">
        <v>37</v>
      </c>
      <c r="E10" s="13" t="s">
        <v>38</v>
      </c>
      <c r="F10" s="14"/>
      <c r="G10" s="15"/>
      <c r="H10" s="16"/>
    </row>
    <row r="11" spans="1:8" ht="40.5" x14ac:dyDescent="0.25">
      <c r="A11" s="72"/>
      <c r="B11" s="17" t="s">
        <v>39</v>
      </c>
      <c r="C11" s="18" t="s">
        <v>40</v>
      </c>
      <c r="D11" s="19" t="s">
        <v>41</v>
      </c>
      <c r="E11" s="20" t="s">
        <v>42</v>
      </c>
      <c r="F11" s="21"/>
      <c r="G11" s="22"/>
      <c r="H11" s="23"/>
    </row>
    <row r="12" spans="1:8" ht="54" x14ac:dyDescent="0.25">
      <c r="A12" s="72"/>
      <c r="B12" s="24" t="s">
        <v>43</v>
      </c>
      <c r="C12" s="25" t="s">
        <v>44</v>
      </c>
      <c r="D12" s="26" t="s">
        <v>45</v>
      </c>
      <c r="E12" s="27" t="s">
        <v>46</v>
      </c>
      <c r="F12" s="28"/>
      <c r="G12" s="29"/>
      <c r="H12" s="34"/>
    </row>
    <row r="13" spans="1:8" x14ac:dyDescent="0.25">
      <c r="A13" s="68" t="s">
        <v>47</v>
      </c>
      <c r="B13" s="68"/>
      <c r="C13" s="68"/>
      <c r="D13" s="68"/>
      <c r="E13" s="68"/>
      <c r="F13" s="28">
        <f>SUM(F4:F12)</f>
        <v>0</v>
      </c>
      <c r="G13" s="29">
        <f>SUM(G4:G12)</f>
        <v>0</v>
      </c>
      <c r="H13" s="34">
        <f>SUM(H4:H12)</f>
        <v>0</v>
      </c>
    </row>
    <row r="14" spans="1:8" s="3" customFormat="1" ht="13.5" x14ac:dyDescent="0.3">
      <c r="A14" s="2" t="s">
        <v>48</v>
      </c>
      <c r="B14" s="2"/>
      <c r="C14" s="2"/>
      <c r="D14" s="2"/>
      <c r="E14" s="2"/>
    </row>
    <row r="15" spans="1:8" s="3" customFormat="1" ht="13.5" x14ac:dyDescent="0.3">
      <c r="A15" s="2" t="s">
        <v>49</v>
      </c>
      <c r="B15" s="2"/>
      <c r="C15" s="2"/>
      <c r="D15" s="2"/>
      <c r="E15" s="2"/>
    </row>
    <row r="16" spans="1:8" s="3" customFormat="1" ht="13.5" x14ac:dyDescent="0.3">
      <c r="A16" s="2" t="s">
        <v>50</v>
      </c>
      <c r="B16" s="2"/>
      <c r="C16" s="2"/>
      <c r="D16" s="2"/>
      <c r="E16" s="2"/>
    </row>
  </sheetData>
  <mergeCells count="6">
    <mergeCell ref="A13:E13"/>
    <mergeCell ref="C1:E1"/>
    <mergeCell ref="A3:B3"/>
    <mergeCell ref="A4:A7"/>
    <mergeCell ref="A8:A9"/>
    <mergeCell ref="A10:A12"/>
  </mergeCells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7"/>
  <sheetViews>
    <sheetView topLeftCell="A4" zoomScale="170" zoomScaleNormal="170" workbookViewId="0">
      <selection activeCell="J2" sqref="J2"/>
    </sheetView>
  </sheetViews>
  <sheetFormatPr baseColWidth="10" defaultColWidth="9.140625" defaultRowHeight="15" x14ac:dyDescent="0.25"/>
  <cols>
    <col min="1" max="1" width="6" customWidth="1"/>
    <col min="2" max="2" width="23.28515625" customWidth="1"/>
    <col min="3" max="1025" width="10.5703125" customWidth="1"/>
  </cols>
  <sheetData>
    <row r="1" spans="1:10" ht="48.75" customHeight="1" x14ac:dyDescent="0.25">
      <c r="A1" s="1"/>
      <c r="B1" s="1"/>
      <c r="C1" s="69" t="s">
        <v>0</v>
      </c>
      <c r="D1" s="69"/>
      <c r="E1" s="69"/>
      <c r="F1" s="69"/>
      <c r="G1" s="69"/>
      <c r="H1" s="69"/>
      <c r="I1" s="69"/>
      <c r="J1" s="69"/>
    </row>
    <row r="2" spans="1:10" s="2" customFormat="1" ht="13.5" x14ac:dyDescent="0.3"/>
    <row r="3" spans="1:10" x14ac:dyDescent="0.25">
      <c r="H3" s="35" t="s">
        <v>51</v>
      </c>
      <c r="I3" s="36">
        <f>1-(COUNTA(Préparation!F4:F7)+COUNTA(Préparation!G4:G7)/2)/4</f>
        <v>1</v>
      </c>
    </row>
    <row r="4" spans="1:10" x14ac:dyDescent="0.25">
      <c r="H4" s="35" t="s">
        <v>52</v>
      </c>
      <c r="I4" s="36">
        <f>IF(Préparation!H8="",1-(COUNTA(Préparation!F8:F9)+COUNTA(Préparation!G8:G9)/2)/2,1)</f>
        <v>1</v>
      </c>
    </row>
    <row r="5" spans="1:10" x14ac:dyDescent="0.25">
      <c r="H5" s="35" t="s">
        <v>53</v>
      </c>
      <c r="I5" s="36">
        <f>1-(COUNTA(Préparation!F10:F12)+COUNTA(Préparation!G10:G12)/2)/3</f>
        <v>1</v>
      </c>
    </row>
    <row r="27" spans="1:1" ht="15.75" x14ac:dyDescent="0.3">
      <c r="A27" s="2" t="s">
        <v>54</v>
      </c>
    </row>
  </sheetData>
  <mergeCells count="1">
    <mergeCell ref="C1:J1"/>
  </mergeCells>
  <pageMargins left="0.7" right="0.7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topLeftCell="B1" zoomScale="200" zoomScaleNormal="200" workbookViewId="0">
      <selection activeCell="F4" sqref="F4"/>
    </sheetView>
  </sheetViews>
  <sheetFormatPr baseColWidth="10" defaultColWidth="9.140625" defaultRowHeight="15" x14ac:dyDescent="0.25"/>
  <cols>
    <col min="1" max="1" width="6" style="1" customWidth="1"/>
    <col min="2" max="2" width="20.5703125" style="1" customWidth="1"/>
    <col min="3" max="3" width="23.85546875" style="1" customWidth="1"/>
    <col min="4" max="4" width="25.42578125" style="1" customWidth="1"/>
    <col min="5" max="5" width="23.7109375" style="1" customWidth="1"/>
    <col min="6" max="8" width="5.7109375" style="1" customWidth="1"/>
    <col min="9" max="1025" width="10.5703125" customWidth="1"/>
  </cols>
  <sheetData>
    <row r="1" spans="1:8" ht="48.75" customHeight="1" x14ac:dyDescent="0.25">
      <c r="C1" s="69" t="s">
        <v>0</v>
      </c>
      <c r="D1" s="69"/>
      <c r="E1" s="69"/>
    </row>
    <row r="2" spans="1:8" s="3" customFormat="1" ht="13.5" x14ac:dyDescent="0.3">
      <c r="A2" s="2"/>
      <c r="B2" s="2"/>
      <c r="C2" s="2"/>
      <c r="D2" s="2"/>
      <c r="E2" s="2"/>
    </row>
    <row r="3" spans="1:8" x14ac:dyDescent="0.25">
      <c r="A3" s="74" t="s">
        <v>55</v>
      </c>
      <c r="B3" s="74"/>
      <c r="C3" s="4" t="s">
        <v>2</v>
      </c>
      <c r="D3" s="37" t="s">
        <v>3</v>
      </c>
      <c r="E3" s="6" t="s">
        <v>4</v>
      </c>
      <c r="F3" s="7" t="s">
        <v>5</v>
      </c>
      <c r="G3" s="8" t="s">
        <v>6</v>
      </c>
      <c r="H3" s="9" t="s">
        <v>7</v>
      </c>
    </row>
    <row r="4" spans="1:8" ht="37.5" customHeight="1" x14ac:dyDescent="0.25">
      <c r="A4" s="71" t="s">
        <v>8</v>
      </c>
      <c r="B4" s="10" t="s">
        <v>9</v>
      </c>
      <c r="C4" s="38" t="s">
        <v>56</v>
      </c>
      <c r="D4" s="12" t="s">
        <v>57</v>
      </c>
      <c r="E4" s="39" t="s">
        <v>58</v>
      </c>
      <c r="F4" s="40"/>
      <c r="G4" s="41"/>
      <c r="H4" s="42"/>
    </row>
    <row r="5" spans="1:8" ht="37.5" customHeight="1" x14ac:dyDescent="0.25">
      <c r="A5" s="71"/>
      <c r="B5" s="17" t="s">
        <v>59</v>
      </c>
      <c r="C5" s="43" t="s">
        <v>60</v>
      </c>
      <c r="D5" s="19" t="s">
        <v>61</v>
      </c>
      <c r="E5" s="44" t="s">
        <v>62</v>
      </c>
      <c r="F5" s="45"/>
      <c r="G5" s="46"/>
      <c r="H5" s="47"/>
    </row>
    <row r="6" spans="1:8" ht="37.5" customHeight="1" x14ac:dyDescent="0.25">
      <c r="A6" s="71"/>
      <c r="B6" s="24" t="s">
        <v>63</v>
      </c>
      <c r="C6" s="48" t="s">
        <v>64</v>
      </c>
      <c r="D6" s="26" t="s">
        <v>65</v>
      </c>
      <c r="E6" s="49" t="s">
        <v>66</v>
      </c>
      <c r="F6" s="50"/>
      <c r="G6" s="51"/>
      <c r="H6" s="52"/>
    </row>
    <row r="7" spans="1:8" ht="52.5" customHeight="1" x14ac:dyDescent="0.25">
      <c r="A7" s="71" t="s">
        <v>25</v>
      </c>
      <c r="B7" s="10" t="s">
        <v>26</v>
      </c>
      <c r="C7" s="38" t="s">
        <v>67</v>
      </c>
      <c r="D7" s="12" t="s">
        <v>68</v>
      </c>
      <c r="E7" s="53" t="s">
        <v>69</v>
      </c>
      <c r="F7" s="40"/>
      <c r="G7" s="54"/>
      <c r="H7" s="55"/>
    </row>
    <row r="8" spans="1:8" ht="52.5" customHeight="1" x14ac:dyDescent="0.25">
      <c r="A8" s="71"/>
      <c r="B8" s="24" t="s">
        <v>30</v>
      </c>
      <c r="C8" s="48" t="s">
        <v>67</v>
      </c>
      <c r="D8" s="26" t="s">
        <v>70</v>
      </c>
      <c r="E8" s="49" t="s">
        <v>71</v>
      </c>
      <c r="F8" s="50"/>
      <c r="G8" s="51"/>
      <c r="H8" s="56"/>
    </row>
    <row r="9" spans="1:8" ht="27" x14ac:dyDescent="0.25">
      <c r="A9" s="72" t="s">
        <v>34</v>
      </c>
      <c r="B9" s="10" t="s">
        <v>72</v>
      </c>
      <c r="C9" s="38" t="s">
        <v>73</v>
      </c>
      <c r="D9" s="12" t="s">
        <v>64</v>
      </c>
      <c r="E9" s="39" t="s">
        <v>74</v>
      </c>
      <c r="F9" s="40"/>
      <c r="G9" s="41"/>
      <c r="H9" s="42"/>
    </row>
    <row r="10" spans="1:8" ht="40.5" x14ac:dyDescent="0.25">
      <c r="A10" s="72"/>
      <c r="B10" s="17" t="s">
        <v>75</v>
      </c>
      <c r="C10" s="43" t="s">
        <v>76</v>
      </c>
      <c r="D10" s="19" t="s">
        <v>77</v>
      </c>
      <c r="E10" s="44" t="s">
        <v>78</v>
      </c>
      <c r="F10" s="45"/>
      <c r="G10" s="46"/>
      <c r="H10" s="47"/>
    </row>
    <row r="11" spans="1:8" ht="40.5" x14ac:dyDescent="0.25">
      <c r="A11" s="72"/>
      <c r="B11" s="17" t="s">
        <v>79</v>
      </c>
      <c r="C11" s="43" t="s">
        <v>80</v>
      </c>
      <c r="D11" s="19" t="s">
        <v>81</v>
      </c>
      <c r="E11" s="57" t="s">
        <v>82</v>
      </c>
      <c r="F11" s="45"/>
      <c r="G11" s="46"/>
      <c r="H11" s="55"/>
    </row>
    <row r="12" spans="1:8" ht="27" x14ac:dyDescent="0.25">
      <c r="A12" s="72"/>
      <c r="B12" s="58" t="s">
        <v>83</v>
      </c>
      <c r="C12" s="48" t="s">
        <v>84</v>
      </c>
      <c r="D12" s="26" t="s">
        <v>85</v>
      </c>
      <c r="E12" s="49" t="s">
        <v>86</v>
      </c>
      <c r="F12" s="50"/>
      <c r="G12" s="51"/>
      <c r="H12" s="59"/>
    </row>
    <row r="13" spans="1:8" ht="63.75" customHeight="1" x14ac:dyDescent="0.25">
      <c r="A13" s="60" t="s">
        <v>87</v>
      </c>
      <c r="B13" s="61" t="s">
        <v>88</v>
      </c>
      <c r="C13" s="62" t="s">
        <v>89</v>
      </c>
      <c r="D13" s="63" t="s">
        <v>90</v>
      </c>
      <c r="E13" s="64" t="s">
        <v>91</v>
      </c>
      <c r="F13" s="65"/>
      <c r="G13" s="66"/>
      <c r="H13" s="67"/>
    </row>
    <row r="14" spans="1:8" x14ac:dyDescent="0.25">
      <c r="A14" s="68" t="s">
        <v>47</v>
      </c>
      <c r="B14" s="68"/>
      <c r="C14" s="68"/>
      <c r="D14" s="68"/>
      <c r="E14" s="68"/>
      <c r="F14" s="65"/>
      <c r="G14" s="66"/>
      <c r="H14" s="67"/>
    </row>
    <row r="15" spans="1:8" s="2" customFormat="1" ht="15.75" customHeight="1" x14ac:dyDescent="0.3">
      <c r="A15" s="73" t="s">
        <v>92</v>
      </c>
      <c r="B15" s="73"/>
      <c r="C15" s="73"/>
      <c r="D15" s="73"/>
      <c r="E15" s="73"/>
      <c r="F15" s="73"/>
      <c r="G15" s="73"/>
      <c r="H15" s="73"/>
    </row>
    <row r="16" spans="1:8" s="2" customFormat="1" ht="13.5" x14ac:dyDescent="0.3">
      <c r="A16" s="73"/>
      <c r="B16" s="73"/>
      <c r="C16" s="73"/>
      <c r="D16" s="73"/>
      <c r="E16" s="73"/>
      <c r="F16" s="73"/>
      <c r="G16" s="73"/>
      <c r="H16" s="73"/>
    </row>
    <row r="17" spans="1:1" s="2" customFormat="1" ht="13.5" x14ac:dyDescent="0.3">
      <c r="A17" s="2" t="s">
        <v>54</v>
      </c>
    </row>
  </sheetData>
  <mergeCells count="7">
    <mergeCell ref="A14:E14"/>
    <mergeCell ref="A15:H16"/>
    <mergeCell ref="C1:E1"/>
    <mergeCell ref="A3:B3"/>
    <mergeCell ref="A4:A6"/>
    <mergeCell ref="A7:A8"/>
    <mergeCell ref="A9:A12"/>
  </mergeCells>
  <pageMargins left="0.7" right="0.7" top="0.75" bottom="0.75" header="0.51180555555555496" footer="0.51180555555555496"/>
  <pageSetup paperSize="9" scale="90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Préparation</vt:lpstr>
      <vt:lpstr>Synthèse préparation</vt:lpstr>
      <vt:lpstr>Conduite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Benjamin</dc:creator>
  <dc:description/>
  <cp:lastModifiedBy>evelyne foussier</cp:lastModifiedBy>
  <cp:revision>3</cp:revision>
  <cp:lastPrinted>2020-03-10T15:48:36Z</cp:lastPrinted>
  <dcterms:created xsi:type="dcterms:W3CDTF">2019-12-03T19:17:25Z</dcterms:created>
  <dcterms:modified xsi:type="dcterms:W3CDTF">2022-09-26T11:35:49Z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